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3095" tabRatio="1000" activeTab="0"/>
  </bookViews>
  <sheets>
    <sheet name="2011 Proposed Budget" sheetId="1" r:id="rId1"/>
    <sheet name="Sheet2" sheetId="2" state="hidden" r:id="rId2"/>
    <sheet name="Sheet3" sheetId="3" state="hidden" r:id="rId3"/>
  </sheets>
  <definedNames>
    <definedName name="_xlnm.Print_Titles" localSheetId="0">'2011 Proposed Budget'!$A:$C,'2011 Proposed Budget'!$1:$2</definedName>
  </definedNames>
  <calcPr fullCalcOnLoad="1"/>
</workbook>
</file>

<file path=xl/sharedStrings.xml><?xml version="1.0" encoding="utf-8"?>
<sst xmlns="http://schemas.openxmlformats.org/spreadsheetml/2006/main" count="194" uniqueCount="188">
  <si>
    <t>Income</t>
  </si>
  <si>
    <t>602 · Application Fees Rental/sales</t>
  </si>
  <si>
    <t>619 · Misc. Income</t>
  </si>
  <si>
    <t>619.1 · Insurance Refund</t>
  </si>
  <si>
    <t>619.2 · Rembursed Legal Fees</t>
  </si>
  <si>
    <t>619.3 · Faxes/Copies</t>
  </si>
  <si>
    <t>619.4 · Key/Fob Sales</t>
  </si>
  <si>
    <t>619.5 · Tax Refunds (Federal &amp; State Tax Refunds)</t>
  </si>
  <si>
    <t>619.6 · Move in/ Move out fee (Move in/out supervision)</t>
  </si>
  <si>
    <t>619.8 · Dryer Vent Cleaning</t>
  </si>
  <si>
    <t>Total 619 · Misc. Income</t>
  </si>
  <si>
    <t>Total Income</t>
  </si>
  <si>
    <t>Expense</t>
  </si>
  <si>
    <t>800 Payroll</t>
  </si>
  <si>
    <t>800.1 · Manager Salary</t>
  </si>
  <si>
    <t>800.2 · Payroll Maintenance</t>
  </si>
  <si>
    <t>800.3 · Payroll Janitor</t>
  </si>
  <si>
    <t>800.5 · Payroll Taxes</t>
  </si>
  <si>
    <t>800.6 · Payroll Expenses</t>
  </si>
  <si>
    <t>800.7 · Unemployment Tax</t>
  </si>
  <si>
    <t>800.8 · Insurance - Employee Health</t>
  </si>
  <si>
    <t>800.9 · Advertising - Personnel</t>
  </si>
  <si>
    <t>Total 800 Payroll</t>
  </si>
  <si>
    <t>6621 · Federal Tax - Corp</t>
  </si>
  <si>
    <t>816 · Insurance - Condo - General</t>
  </si>
  <si>
    <t>821.1 · Recreation Fund</t>
  </si>
  <si>
    <t>830 · Grounds Care</t>
  </si>
  <si>
    <t>830.1 · Lawn Service Contract</t>
  </si>
  <si>
    <t>830.3 · Spraying/ Fertilizing Lawn</t>
  </si>
  <si>
    <t>830.5 · Mulch</t>
  </si>
  <si>
    <t>Total 830 · Grounds Care</t>
  </si>
  <si>
    <t>837 · Misc. Outside Services</t>
  </si>
  <si>
    <t>837.1 · Janitor Service</t>
  </si>
  <si>
    <t>837.2 · Move In/Out Supervision</t>
  </si>
  <si>
    <t>837.4 · Waste Management</t>
  </si>
  <si>
    <t>Total 837 · Misc. Outside Services</t>
  </si>
  <si>
    <t>844 · Small Tools</t>
  </si>
  <si>
    <t>845 · Gas for Errands</t>
  </si>
  <si>
    <t>851 · Janitorial Supplies</t>
  </si>
  <si>
    <t>852 · Paint, Lamps &amp; Hardware</t>
  </si>
  <si>
    <t>859 · Background checks</t>
  </si>
  <si>
    <t>860 · Work Clothes</t>
  </si>
  <si>
    <t>862 · Pool &amp; Spa</t>
  </si>
  <si>
    <t>862.1 · Pool &amp; Spa Filters/ Repair</t>
  </si>
  <si>
    <t>862.2 · Pool &amp; Spa Service</t>
  </si>
  <si>
    <t>Total 862 · Pool &amp; Spa</t>
  </si>
  <si>
    <t>875 · Elevator Maintenance</t>
  </si>
  <si>
    <t>877 · Fire Arrest System</t>
  </si>
  <si>
    <t>Total 877 · Fire Arrest System</t>
  </si>
  <si>
    <t>878 · Diesel &amp; Fire Pump Contract</t>
  </si>
  <si>
    <t>880 · Pest Control</t>
  </si>
  <si>
    <t>880.1 · Inside Pest Control</t>
  </si>
  <si>
    <t>880.2 · Outside Pest Control</t>
  </si>
  <si>
    <t>Total 880 · Pest Control</t>
  </si>
  <si>
    <t>893 · Electric</t>
  </si>
  <si>
    <t>896 · Office Equipment</t>
  </si>
  <si>
    <t>896.2 · Hardware</t>
  </si>
  <si>
    <t>896.3 · Computor Software</t>
  </si>
  <si>
    <t>Total 896 · Office Equipment</t>
  </si>
  <si>
    <t>899 · Bad Debts</t>
  </si>
  <si>
    <t>900 · Payment to Reserves</t>
  </si>
  <si>
    <t>Total Expense</t>
  </si>
  <si>
    <t>Amount</t>
  </si>
  <si>
    <t xml:space="preserve"> </t>
  </si>
  <si>
    <t>Reimbursement of Legal Fees Paid</t>
  </si>
  <si>
    <t>Misc. Fax and Copy Charges</t>
  </si>
  <si>
    <t>Key/Fob Sales income</t>
  </si>
  <si>
    <t>Total projected income</t>
  </si>
  <si>
    <t>Office help as needed</t>
  </si>
  <si>
    <t>Pool service contract, Howards Pool World</t>
  </si>
  <si>
    <t>Misc. Fed &amp; State taxes</t>
  </si>
  <si>
    <t>Corporate federal taxes</t>
  </si>
  <si>
    <t>Misc. uncategorized expenses</t>
  </si>
  <si>
    <t>Functions, Christmas supplies</t>
  </si>
  <si>
    <t>Employee birthday/holiday</t>
  </si>
  <si>
    <t>Annual Condo filing fees</t>
  </si>
  <si>
    <t>Misc tools</t>
  </si>
  <si>
    <t>7 shirts each for two employees</t>
  </si>
  <si>
    <t>Bad debt write off</t>
  </si>
  <si>
    <t>Total expenses for the year</t>
  </si>
  <si>
    <t>Total income for the year</t>
  </si>
  <si>
    <t>overage/(shortage)</t>
  </si>
  <si>
    <t>821.3 · Miscellaneous / Contingencies - Other</t>
  </si>
  <si>
    <t>Total 821 · Miscellaneous / Contingencies</t>
  </si>
  <si>
    <t>821 · Miscellaneous / Contingencies</t>
  </si>
  <si>
    <t>DESCRIPTION</t>
  </si>
  <si>
    <t>VARIENCE</t>
  </si>
  <si>
    <t>Grand Total Payroll</t>
  </si>
  <si>
    <t>Misc plant replacement/additions</t>
  </si>
  <si>
    <t>Remulch all beds</t>
  </si>
  <si>
    <t xml:space="preserve">Bi-monthly unit </t>
  </si>
  <si>
    <t>896.4 · Office Equipment - Other</t>
  </si>
  <si>
    <t>Total office equipment</t>
  </si>
  <si>
    <t>Total Misc/Contingencies</t>
  </si>
  <si>
    <t>Floor strip and wax</t>
  </si>
  <si>
    <t>Total pest control</t>
  </si>
  <si>
    <t>Per qtr. grounds + garage ceiling</t>
  </si>
  <si>
    <t>Total fire system</t>
  </si>
  <si>
    <t>Total pool &amp; spa</t>
  </si>
  <si>
    <t>Tax refunds</t>
  </si>
  <si>
    <t>Cleaning of dryer vents</t>
  </si>
  <si>
    <t>Misc. other income, damage reimbursement</t>
  </si>
  <si>
    <t>Total misc. income</t>
  </si>
  <si>
    <t>Dumping fees</t>
  </si>
  <si>
    <t>800.92 · Workers Comp. Insurance</t>
  </si>
  <si>
    <t>Workers comp. insurance</t>
  </si>
  <si>
    <t>619.9 · Misc. Income - Other</t>
  </si>
  <si>
    <t>873 · Diesel fuel- Fire pump</t>
  </si>
  <si>
    <t>874 · LP fuel for generator</t>
  </si>
  <si>
    <t>Diesel fuel delivered</t>
  </si>
  <si>
    <t>LP fuel delivered</t>
  </si>
  <si>
    <t>Elevator maintenance contract + monitoring fee + misc. non-contract repairs</t>
  </si>
  <si>
    <t>830.2 · Plants</t>
  </si>
  <si>
    <t>830.4 · Tree Trimming</t>
  </si>
  <si>
    <t>830.6 · Irrigation Repair</t>
  </si>
  <si>
    <t>809 · Building Repairs</t>
  </si>
  <si>
    <t>807 · Bank Service Charges</t>
  </si>
  <si>
    <t>802 · Legal Fees</t>
  </si>
  <si>
    <t>801 · Accounting</t>
  </si>
  <si>
    <t xml:space="preserve">800.4 · Clerical </t>
  </si>
  <si>
    <t xml:space="preserve">817 · Insurance-Flood </t>
  </si>
  <si>
    <t>820 · Office Supplies/Postage</t>
  </si>
  <si>
    <t xml:space="preserve">822 · Inspections /Licenses / Permits </t>
  </si>
  <si>
    <t>618 · Interest Income</t>
  </si>
  <si>
    <t>601 · Assessments Fee Income</t>
  </si>
  <si>
    <t>800.91 · Training/Education</t>
  </si>
  <si>
    <t>821.2 · Employee Recognition</t>
  </si>
  <si>
    <t>823 · Filing Fees-annual condo</t>
  </si>
  <si>
    <t>853 · Equipment Rental &amp; repair</t>
  </si>
  <si>
    <t>896.1 · Office equipment Repair</t>
  </si>
  <si>
    <t xml:space="preserve">894 · Telephone </t>
  </si>
  <si>
    <t>892 · Water/Sewer</t>
  </si>
  <si>
    <t>877.1 · Fire Alarm Serv-Insp-Repair</t>
  </si>
  <si>
    <t>877.2 · Fire Extinguisher Insp-Repair</t>
  </si>
  <si>
    <t>877.3 · Exit Lighting Insp-Repair</t>
  </si>
  <si>
    <t>877.4 · Sprinkler Insp-Repair</t>
  </si>
  <si>
    <t>Annual Emergency Lighting Insp.</t>
  </si>
  <si>
    <t>879 · Annual Backflow Water Insp</t>
  </si>
  <si>
    <t>837.5 · Carpet Cleaning</t>
  </si>
  <si>
    <t>837.6 · Misc. Outside Services- Other</t>
  </si>
  <si>
    <t>Annual AC service &amp; Misc. repairs</t>
  </si>
  <si>
    <t>Additional Tree trimming</t>
  </si>
  <si>
    <t>Misc. other office equipment</t>
  </si>
  <si>
    <t>Filters replacement, stenner repairs &amp; one pump replacement</t>
  </si>
  <si>
    <t>Main Phone, Fax, Elev Phones, Fire sys phone lines, cell phone, internet access</t>
  </si>
  <si>
    <t>Pool license, elev. Permits</t>
  </si>
  <si>
    <t>Contracted amount AA Generator</t>
  </si>
  <si>
    <t>854 · Air Conditioning repair/service</t>
  </si>
  <si>
    <t>Insurance Refund flood &amp; Owners Damage</t>
  </si>
  <si>
    <t>Move in/out fee, one per 2 months</t>
  </si>
  <si>
    <t>Interest on accounts &amp; paid finance charges</t>
  </si>
  <si>
    <t>$30/month</t>
  </si>
  <si>
    <t>2 times per year @ $110 per application material &amp; labor</t>
  </si>
  <si>
    <t>2/month @ $50.00 each</t>
  </si>
  <si>
    <t>Annual Fire Sprinkler Insp-Repair</t>
  </si>
  <si>
    <t>$200.00/month</t>
  </si>
  <si>
    <t>Shampoo all common area carpet -3200.00</t>
  </si>
  <si>
    <t>Federal &amp; state income taxes due on payroll</t>
  </si>
  <si>
    <t>Employee unemployment tax</t>
  </si>
  <si>
    <t>recruitment ad charge</t>
  </si>
  <si>
    <t>CAM continuing education, condo seminars</t>
  </si>
  <si>
    <t>Drywall repairs, assoc. leak repairs</t>
  </si>
  <si>
    <t>Paper towels, toilet paper, cleaning supplies</t>
  </si>
  <si>
    <t>Lift rental (parking lot lights)</t>
  </si>
  <si>
    <t xml:space="preserve">Copier, Phone &amp; misc. hardware </t>
  </si>
  <si>
    <t>Software/upgrades + QuickBooks payroll</t>
  </si>
  <si>
    <t>PC, printer repairs, entry sys. Repairs</t>
  </si>
  <si>
    <t xml:space="preserve">Electric, common main bldg. &amp; clubhouse/pool +2000.00 </t>
  </si>
  <si>
    <t>Light bulbs, ballasts, paint and misc. hardware -400.00</t>
  </si>
  <si>
    <t>Manager salary  +1848.26 +3.0%</t>
  </si>
  <si>
    <t>Same as 2008-2015</t>
  </si>
  <si>
    <t>Janitor +400 2.5%</t>
  </si>
  <si>
    <t>Maintenance Tech +400 +2.5%</t>
  </si>
  <si>
    <t>$600/month Manager +$50/mo.</t>
  </si>
  <si>
    <t>Misc. legal charges/liens/foreclosures -340.33</t>
  </si>
  <si>
    <t>Coupon Book Fees &amp; Misc. +$140</t>
  </si>
  <si>
    <t>Dees &amp; Dees monthly charge plus annual audit +$200</t>
  </si>
  <si>
    <t>Parking lot bulbs, plumbing service, dryer vent cleaning +$4826, +$4200 dryer vents</t>
  </si>
  <si>
    <t>Includes wind, liability, fidelity, bond &amp; umbrella -$13459.00</t>
  </si>
  <si>
    <t>Flood clubhouse insurance +$200.00</t>
  </si>
  <si>
    <t>Paper, printer ink, postage &amp; misc. office supplies -$340.00</t>
  </si>
  <si>
    <t>$1000/mo. Lawn &amp; $100/mo. Irrigation +$1200.00</t>
  </si>
  <si>
    <t>Irrigation repair parts and service, pump? -$600.00</t>
  </si>
  <si>
    <t>Alarm &amp; standpipe inspections &amp; fire pump repairs -$200.00</t>
  </si>
  <si>
    <t>Annual fire extinguisher service/recharge/replace -$100.00</t>
  </si>
  <si>
    <t xml:space="preserve">Inspection of water valves &amp; backflow -$50.00 </t>
  </si>
  <si>
    <t>Main building &amp; Clubhouse/pool water &amp; sewer +7572.00</t>
  </si>
  <si>
    <t>Full funding of reserve increase of $4078.00 from last year +13.62%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</si>
</sst>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/d/yy;@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49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centerContinuous"/>
    </xf>
    <xf numFmtId="166" fontId="0" fillId="0" borderId="10" xfId="0" applyNumberFormat="1" applyBorder="1" applyAlignment="1">
      <alignment horizontal="center"/>
    </xf>
    <xf numFmtId="49" fontId="37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64" fontId="38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9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37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Layout" workbookViewId="0" topLeftCell="A1">
      <selection activeCell="E1" sqref="E1"/>
    </sheetView>
  </sheetViews>
  <sheetFormatPr defaultColWidth="9.140625" defaultRowHeight="15"/>
  <cols>
    <col min="1" max="1" width="3.00390625" style="5" customWidth="1"/>
    <col min="2" max="2" width="7.421875" style="5" customWidth="1"/>
    <col min="3" max="3" width="48.00390625" style="5" customWidth="1"/>
    <col min="4" max="4" width="13.8515625" style="6" customWidth="1"/>
    <col min="5" max="5" width="57.57421875" style="6" customWidth="1"/>
    <col min="6" max="6" width="2.28125" style="6" customWidth="1"/>
    <col min="7" max="7" width="10.28125" style="6" bestFit="1" customWidth="1"/>
  </cols>
  <sheetData>
    <row r="1" spans="1:7" ht="15.75" thickBot="1">
      <c r="A1" s="1"/>
      <c r="B1" s="1"/>
      <c r="C1" s="1"/>
      <c r="D1" s="2"/>
      <c r="E1" s="2"/>
      <c r="F1"/>
      <c r="G1"/>
    </row>
    <row r="2" spans="1:5" s="4" customFormat="1" ht="15.75" thickBot="1">
      <c r="A2" s="3"/>
      <c r="B2" s="3"/>
      <c r="C2" s="3"/>
      <c r="D2" s="10" t="s">
        <v>62</v>
      </c>
      <c r="E2" s="9" t="s">
        <v>85</v>
      </c>
    </row>
    <row r="3" spans="1:7" ht="15">
      <c r="A3" s="1" t="s">
        <v>0</v>
      </c>
      <c r="B3" s="1"/>
      <c r="C3" s="1"/>
      <c r="D3" s="7"/>
      <c r="E3" s="8"/>
      <c r="F3"/>
      <c r="G3"/>
    </row>
    <row r="4" spans="1:7" ht="15" customHeight="1">
      <c r="A4" s="11"/>
      <c r="B4" s="11" t="s">
        <v>124</v>
      </c>
      <c r="C4" s="11"/>
      <c r="D4" s="19">
        <v>413674.32</v>
      </c>
      <c r="E4" s="13" t="s">
        <v>170</v>
      </c>
      <c r="F4"/>
      <c r="G4"/>
    </row>
    <row r="5" spans="1:7" ht="15">
      <c r="A5" s="11"/>
      <c r="B5" s="11" t="s">
        <v>1</v>
      </c>
      <c r="C5" s="11"/>
      <c r="D5" s="12">
        <v>2400</v>
      </c>
      <c r="E5" s="13" t="s">
        <v>155</v>
      </c>
      <c r="F5"/>
      <c r="G5"/>
    </row>
    <row r="6" spans="1:7" ht="15">
      <c r="A6" s="11"/>
      <c r="B6" s="11" t="s">
        <v>123</v>
      </c>
      <c r="C6" s="11"/>
      <c r="D6" s="12">
        <v>1200</v>
      </c>
      <c r="E6" s="13" t="s">
        <v>150</v>
      </c>
      <c r="F6"/>
      <c r="G6"/>
    </row>
    <row r="7" spans="1:7" ht="15">
      <c r="A7" s="11"/>
      <c r="B7" s="11" t="s">
        <v>2</v>
      </c>
      <c r="C7" s="11"/>
      <c r="D7" s="15"/>
      <c r="E7" s="15"/>
      <c r="F7"/>
      <c r="G7"/>
    </row>
    <row r="8" spans="1:7" ht="15">
      <c r="A8" s="11"/>
      <c r="B8" s="11"/>
      <c r="C8" s="11" t="s">
        <v>3</v>
      </c>
      <c r="D8" s="12">
        <v>0</v>
      </c>
      <c r="E8" s="13" t="s">
        <v>148</v>
      </c>
      <c r="F8"/>
      <c r="G8"/>
    </row>
    <row r="9" spans="1:7" ht="15">
      <c r="A9" s="11"/>
      <c r="B9" s="11"/>
      <c r="C9" s="11" t="s">
        <v>4</v>
      </c>
      <c r="D9" s="12">
        <v>0</v>
      </c>
      <c r="E9" s="14" t="s">
        <v>64</v>
      </c>
      <c r="F9"/>
      <c r="G9"/>
    </row>
    <row r="10" spans="1:7" ht="15">
      <c r="A10" s="11"/>
      <c r="B10" s="11"/>
      <c r="C10" s="11" t="s">
        <v>5</v>
      </c>
      <c r="D10" s="12">
        <v>200</v>
      </c>
      <c r="E10" s="14" t="s">
        <v>65</v>
      </c>
      <c r="F10"/>
      <c r="G10"/>
    </row>
    <row r="11" spans="1:7" ht="15">
      <c r="A11" s="11"/>
      <c r="B11" s="11"/>
      <c r="C11" s="11" t="s">
        <v>6</v>
      </c>
      <c r="D11" s="12">
        <v>520</v>
      </c>
      <c r="E11" s="14" t="s">
        <v>66</v>
      </c>
      <c r="F11"/>
      <c r="G11"/>
    </row>
    <row r="12" spans="1:7" ht="15">
      <c r="A12" s="11"/>
      <c r="B12" s="11"/>
      <c r="C12" s="11" t="s">
        <v>7</v>
      </c>
      <c r="D12" s="16">
        <v>0</v>
      </c>
      <c r="E12" s="17" t="s">
        <v>99</v>
      </c>
      <c r="F12"/>
      <c r="G12"/>
    </row>
    <row r="13" spans="1:7" ht="15">
      <c r="A13" s="11"/>
      <c r="B13" s="11"/>
      <c r="C13" s="11" t="s">
        <v>8</v>
      </c>
      <c r="D13" s="16">
        <v>400</v>
      </c>
      <c r="E13" s="17" t="s">
        <v>149</v>
      </c>
      <c r="F13"/>
      <c r="G13"/>
    </row>
    <row r="14" spans="1:7" ht="15">
      <c r="A14" s="11"/>
      <c r="B14" s="11"/>
      <c r="C14" s="11" t="s">
        <v>9</v>
      </c>
      <c r="D14" s="12">
        <v>4200</v>
      </c>
      <c r="E14" s="17" t="s">
        <v>100</v>
      </c>
      <c r="F14"/>
      <c r="G14"/>
    </row>
    <row r="15" spans="1:7" ht="15">
      <c r="A15" s="11"/>
      <c r="B15" s="11"/>
      <c r="C15" s="11" t="s">
        <v>106</v>
      </c>
      <c r="D15" s="12">
        <v>300</v>
      </c>
      <c r="E15" s="17" t="s">
        <v>101</v>
      </c>
      <c r="F15"/>
      <c r="G15"/>
    </row>
    <row r="16" spans="1:7" ht="15">
      <c r="A16" s="11"/>
      <c r="B16" s="11" t="s">
        <v>10</v>
      </c>
      <c r="C16" s="11"/>
      <c r="D16" s="18">
        <f>SUM(D8:D15)</f>
        <v>5620</v>
      </c>
      <c r="E16" s="17" t="s">
        <v>102</v>
      </c>
      <c r="F16"/>
      <c r="G16"/>
    </row>
    <row r="17" spans="1:7" ht="15" customHeight="1">
      <c r="A17" s="11" t="s">
        <v>11</v>
      </c>
      <c r="B17" s="11"/>
      <c r="C17" s="11"/>
      <c r="D17" s="19">
        <f>SUM(D4:D15)</f>
        <v>422894.32</v>
      </c>
      <c r="E17" s="14" t="s">
        <v>67</v>
      </c>
      <c r="F17"/>
      <c r="G17"/>
    </row>
    <row r="18" spans="1:7" ht="15" customHeight="1">
      <c r="A18" s="11" t="s">
        <v>12</v>
      </c>
      <c r="B18" s="11"/>
      <c r="C18" s="11"/>
      <c r="D18" s="15"/>
      <c r="E18" s="15"/>
      <c r="F18"/>
      <c r="G18"/>
    </row>
    <row r="19" spans="1:7" ht="15">
      <c r="A19" s="11"/>
      <c r="B19" s="11" t="s">
        <v>13</v>
      </c>
      <c r="C19" s="11"/>
      <c r="D19" s="15"/>
      <c r="E19" s="15"/>
      <c r="F19"/>
      <c r="G19"/>
    </row>
    <row r="20" spans="1:7" ht="15">
      <c r="A20" s="11"/>
      <c r="B20" s="11"/>
      <c r="C20" s="11" t="s">
        <v>14</v>
      </c>
      <c r="D20" s="12">
        <v>63464</v>
      </c>
      <c r="E20" s="13" t="s">
        <v>169</v>
      </c>
      <c r="F20"/>
      <c r="G20"/>
    </row>
    <row r="21" spans="1:7" ht="15">
      <c r="A21" s="11"/>
      <c r="B21" s="11"/>
      <c r="C21" s="11" t="s">
        <v>15</v>
      </c>
      <c r="D21" s="12">
        <v>16334</v>
      </c>
      <c r="E21" s="13" t="s">
        <v>172</v>
      </c>
      <c r="F21"/>
      <c r="G21"/>
    </row>
    <row r="22" spans="1:7" ht="15">
      <c r="A22" s="11"/>
      <c r="B22" s="11"/>
      <c r="C22" s="11" t="s">
        <v>16</v>
      </c>
      <c r="D22" s="12">
        <v>16638</v>
      </c>
      <c r="E22" s="13" t="s">
        <v>171</v>
      </c>
      <c r="F22"/>
      <c r="G22"/>
    </row>
    <row r="23" spans="1:7" ht="15">
      <c r="A23" s="11"/>
      <c r="B23" s="11"/>
      <c r="C23" s="11" t="s">
        <v>119</v>
      </c>
      <c r="D23" s="12">
        <v>200</v>
      </c>
      <c r="E23" s="14" t="s">
        <v>68</v>
      </c>
      <c r="F23"/>
      <c r="G23"/>
    </row>
    <row r="24" spans="1:7" ht="15">
      <c r="A24" s="11"/>
      <c r="B24" s="11"/>
      <c r="C24" s="11" t="s">
        <v>17</v>
      </c>
      <c r="D24" s="20">
        <v>7176</v>
      </c>
      <c r="E24" s="13" t="s">
        <v>157</v>
      </c>
      <c r="F24"/>
      <c r="G24"/>
    </row>
    <row r="25" spans="1:7" ht="15">
      <c r="A25" s="11"/>
      <c r="B25" s="11"/>
      <c r="C25" s="11" t="s">
        <v>18</v>
      </c>
      <c r="D25" s="20">
        <v>524</v>
      </c>
      <c r="E25" s="14" t="s">
        <v>70</v>
      </c>
      <c r="F25"/>
      <c r="G25"/>
    </row>
    <row r="26" spans="1:7" ht="15">
      <c r="A26" s="11"/>
      <c r="B26" s="11"/>
      <c r="C26" s="11" t="s">
        <v>19</v>
      </c>
      <c r="D26" s="20">
        <v>200</v>
      </c>
      <c r="E26" s="13" t="s">
        <v>158</v>
      </c>
      <c r="F26"/>
      <c r="G26"/>
    </row>
    <row r="27" spans="1:7" ht="15">
      <c r="A27" s="11"/>
      <c r="B27" s="11"/>
      <c r="C27" s="11" t="s">
        <v>20</v>
      </c>
      <c r="D27" s="20">
        <v>7200</v>
      </c>
      <c r="E27" s="17" t="s">
        <v>173</v>
      </c>
      <c r="F27"/>
      <c r="G27"/>
    </row>
    <row r="28" spans="1:7" ht="15">
      <c r="A28" s="11"/>
      <c r="B28" s="11"/>
      <c r="C28" s="11" t="s">
        <v>21</v>
      </c>
      <c r="D28" s="20">
        <v>180</v>
      </c>
      <c r="E28" s="13" t="s">
        <v>159</v>
      </c>
      <c r="F28"/>
      <c r="G28"/>
    </row>
    <row r="29" spans="1:7" ht="15">
      <c r="A29" s="11"/>
      <c r="B29" s="11"/>
      <c r="C29" s="11" t="s">
        <v>125</v>
      </c>
      <c r="D29" s="20">
        <v>180</v>
      </c>
      <c r="E29" s="13" t="s">
        <v>160</v>
      </c>
      <c r="F29"/>
      <c r="G29"/>
    </row>
    <row r="30" spans="1:7" ht="15">
      <c r="A30" s="11"/>
      <c r="B30" s="11"/>
      <c r="C30" s="11" t="s">
        <v>104</v>
      </c>
      <c r="D30" s="20">
        <v>2800</v>
      </c>
      <c r="E30" s="14" t="s">
        <v>105</v>
      </c>
      <c r="F30"/>
      <c r="G30"/>
    </row>
    <row r="31" spans="1:7" ht="15" customHeight="1">
      <c r="A31" s="11"/>
      <c r="B31" s="11" t="s">
        <v>22</v>
      </c>
      <c r="C31" s="11"/>
      <c r="D31" s="19">
        <f>SUM(D20:D30)</f>
        <v>114896</v>
      </c>
      <c r="E31" s="14" t="s">
        <v>87</v>
      </c>
      <c r="F31"/>
      <c r="G31"/>
    </row>
    <row r="32" spans="1:7" ht="15" customHeight="1">
      <c r="A32" s="11"/>
      <c r="B32" s="11" t="s">
        <v>23</v>
      </c>
      <c r="C32" s="11"/>
      <c r="D32" s="12">
        <v>100</v>
      </c>
      <c r="E32" s="14" t="s">
        <v>71</v>
      </c>
      <c r="F32"/>
      <c r="G32"/>
    </row>
    <row r="33" spans="1:7" ht="15">
      <c r="A33" s="11"/>
      <c r="B33" s="11" t="s">
        <v>118</v>
      </c>
      <c r="C33" s="11"/>
      <c r="D33" s="12">
        <v>6600</v>
      </c>
      <c r="E33" s="13" t="s">
        <v>176</v>
      </c>
      <c r="F33"/>
      <c r="G33"/>
    </row>
    <row r="34" spans="1:7" ht="15">
      <c r="A34" s="11"/>
      <c r="B34" s="11" t="s">
        <v>117</v>
      </c>
      <c r="C34" s="11"/>
      <c r="D34" s="12">
        <v>2400</v>
      </c>
      <c r="E34" s="13" t="s">
        <v>174</v>
      </c>
      <c r="F34"/>
      <c r="G34"/>
    </row>
    <row r="35" spans="1:7" ht="15">
      <c r="A35" s="11"/>
      <c r="B35" s="11" t="s">
        <v>116</v>
      </c>
      <c r="C35" s="11"/>
      <c r="D35" s="12">
        <v>210</v>
      </c>
      <c r="E35" s="17" t="s">
        <v>175</v>
      </c>
      <c r="F35"/>
      <c r="G35"/>
    </row>
    <row r="36" spans="1:7" ht="15">
      <c r="A36" s="11"/>
      <c r="B36" s="11" t="s">
        <v>115</v>
      </c>
      <c r="C36" s="11"/>
      <c r="D36" s="12">
        <v>9276.32</v>
      </c>
      <c r="E36" s="13" t="s">
        <v>177</v>
      </c>
      <c r="F36"/>
      <c r="G36"/>
    </row>
    <row r="37" spans="1:7" ht="15">
      <c r="A37" s="11"/>
      <c r="B37" s="11" t="s">
        <v>24</v>
      </c>
      <c r="C37" s="11"/>
      <c r="D37" s="12">
        <v>49300</v>
      </c>
      <c r="E37" s="13" t="s">
        <v>178</v>
      </c>
      <c r="F37"/>
      <c r="G37"/>
    </row>
    <row r="38" spans="1:7" ht="15">
      <c r="A38" s="11"/>
      <c r="B38" s="11" t="s">
        <v>120</v>
      </c>
      <c r="C38" s="11"/>
      <c r="D38" s="12">
        <v>1480</v>
      </c>
      <c r="E38" s="17" t="s">
        <v>179</v>
      </c>
      <c r="F38"/>
      <c r="G38"/>
    </row>
    <row r="39" spans="1:7" ht="15">
      <c r="A39" s="11"/>
      <c r="B39" s="11" t="s">
        <v>121</v>
      </c>
      <c r="C39" s="11"/>
      <c r="D39" s="12">
        <v>660</v>
      </c>
      <c r="E39" s="13" t="s">
        <v>180</v>
      </c>
      <c r="F39"/>
      <c r="G39"/>
    </row>
    <row r="40" spans="1:7" ht="15" customHeight="1">
      <c r="A40" s="11"/>
      <c r="B40" s="11" t="s">
        <v>84</v>
      </c>
      <c r="C40" s="11"/>
      <c r="D40" s="21" t="s">
        <v>63</v>
      </c>
      <c r="E40" s="15"/>
      <c r="F40"/>
      <c r="G40"/>
    </row>
    <row r="41" spans="1:7" ht="15">
      <c r="A41" s="11"/>
      <c r="B41" s="11"/>
      <c r="C41" s="11" t="s">
        <v>25</v>
      </c>
      <c r="D41" s="12">
        <v>825</v>
      </c>
      <c r="E41" s="13" t="s">
        <v>73</v>
      </c>
      <c r="F41"/>
      <c r="G41"/>
    </row>
    <row r="42" spans="1:7" ht="15">
      <c r="A42" s="11"/>
      <c r="B42" s="11"/>
      <c r="C42" s="11" t="s">
        <v>126</v>
      </c>
      <c r="D42" s="12">
        <v>335</v>
      </c>
      <c r="E42" s="14" t="s">
        <v>74</v>
      </c>
      <c r="F42"/>
      <c r="G42"/>
    </row>
    <row r="43" spans="1:7" ht="15">
      <c r="A43" s="11"/>
      <c r="B43" s="11"/>
      <c r="C43" s="11" t="s">
        <v>82</v>
      </c>
      <c r="D43" s="12">
        <v>1200</v>
      </c>
      <c r="E43" s="14" t="s">
        <v>72</v>
      </c>
      <c r="F43"/>
      <c r="G43"/>
    </row>
    <row r="44" spans="1:7" ht="15" customHeight="1">
      <c r="A44" s="11"/>
      <c r="B44" s="11" t="s">
        <v>83</v>
      </c>
      <c r="C44" s="11"/>
      <c r="D44" s="19">
        <f>SUM(D41:D43)</f>
        <v>2360</v>
      </c>
      <c r="E44" s="17" t="s">
        <v>93</v>
      </c>
      <c r="F44"/>
      <c r="G44"/>
    </row>
    <row r="45" spans="1:7" ht="15" customHeight="1">
      <c r="A45" s="11"/>
      <c r="B45" s="11" t="s">
        <v>122</v>
      </c>
      <c r="C45" s="11"/>
      <c r="D45" s="12">
        <v>960</v>
      </c>
      <c r="E45" s="13" t="s">
        <v>145</v>
      </c>
      <c r="F45"/>
      <c r="G45"/>
    </row>
    <row r="46" spans="1:7" ht="15">
      <c r="A46" s="11"/>
      <c r="B46" s="11" t="s">
        <v>127</v>
      </c>
      <c r="C46" s="11"/>
      <c r="D46" s="12">
        <v>588</v>
      </c>
      <c r="E46" s="14" t="s">
        <v>75</v>
      </c>
      <c r="F46"/>
      <c r="G46"/>
    </row>
    <row r="47" spans="1:7" ht="15">
      <c r="A47" s="11"/>
      <c r="B47" s="11" t="s">
        <v>26</v>
      </c>
      <c r="C47" s="11"/>
      <c r="D47" s="12"/>
      <c r="E47" s="15"/>
      <c r="F47"/>
      <c r="G47"/>
    </row>
    <row r="48" spans="1:7" ht="15">
      <c r="A48" s="11"/>
      <c r="B48" s="11"/>
      <c r="C48" s="11" t="s">
        <v>27</v>
      </c>
      <c r="D48" s="12">
        <v>13200</v>
      </c>
      <c r="E48" s="13" t="s">
        <v>181</v>
      </c>
      <c r="F48"/>
      <c r="G48"/>
    </row>
    <row r="49" spans="1:7" ht="15">
      <c r="A49" s="11"/>
      <c r="B49" s="11"/>
      <c r="C49" s="11" t="s">
        <v>112</v>
      </c>
      <c r="D49" s="12">
        <v>1200</v>
      </c>
      <c r="E49" s="13" t="s">
        <v>88</v>
      </c>
      <c r="F49"/>
      <c r="G49"/>
    </row>
    <row r="50" spans="1:7" ht="15">
      <c r="A50" s="11"/>
      <c r="B50" s="11"/>
      <c r="C50" s="11" t="s">
        <v>28</v>
      </c>
      <c r="D50" s="12">
        <v>220</v>
      </c>
      <c r="E50" s="13" t="s">
        <v>152</v>
      </c>
      <c r="F50"/>
      <c r="G50"/>
    </row>
    <row r="51" spans="1:7" ht="15">
      <c r="A51" s="11"/>
      <c r="B51" s="11"/>
      <c r="C51" s="11" t="s">
        <v>113</v>
      </c>
      <c r="D51" s="12">
        <v>400</v>
      </c>
      <c r="E51" s="22" t="s">
        <v>141</v>
      </c>
      <c r="F51"/>
      <c r="G51"/>
    </row>
    <row r="52" spans="1:7" ht="15">
      <c r="A52" s="11"/>
      <c r="B52" s="11"/>
      <c r="C52" s="11" t="s">
        <v>29</v>
      </c>
      <c r="D52" s="12">
        <v>2400</v>
      </c>
      <c r="E52" s="22" t="s">
        <v>89</v>
      </c>
      <c r="F52"/>
      <c r="G52"/>
    </row>
    <row r="53" spans="1:7" ht="15">
      <c r="A53" s="11"/>
      <c r="B53" s="11"/>
      <c r="C53" s="11" t="s">
        <v>114</v>
      </c>
      <c r="D53" s="12">
        <v>1200</v>
      </c>
      <c r="E53" s="13" t="s">
        <v>182</v>
      </c>
      <c r="F53"/>
      <c r="G53"/>
    </row>
    <row r="54" spans="1:7" ht="15" customHeight="1">
      <c r="A54" s="11"/>
      <c r="B54" s="11" t="s">
        <v>30</v>
      </c>
      <c r="C54" s="11"/>
      <c r="D54" s="19">
        <f>SUM(D48:D53)</f>
        <v>18620</v>
      </c>
      <c r="E54" s="15"/>
      <c r="F54"/>
      <c r="G54"/>
    </row>
    <row r="55" spans="1:7" ht="15">
      <c r="A55" s="11"/>
      <c r="B55" s="11" t="s">
        <v>31</v>
      </c>
      <c r="C55" s="11"/>
      <c r="D55" s="21" t="s">
        <v>63</v>
      </c>
      <c r="E55" s="15"/>
      <c r="F55"/>
      <c r="G55"/>
    </row>
    <row r="56" spans="1:7" ht="15">
      <c r="A56" s="11"/>
      <c r="B56" s="11"/>
      <c r="C56" s="11" t="s">
        <v>32</v>
      </c>
      <c r="D56" s="12">
        <v>600</v>
      </c>
      <c r="E56" s="13" t="s">
        <v>94</v>
      </c>
      <c r="F56"/>
      <c r="G56"/>
    </row>
    <row r="57" spans="1:7" ht="15">
      <c r="A57" s="11"/>
      <c r="B57" s="11"/>
      <c r="C57" s="11" t="s">
        <v>33</v>
      </c>
      <c r="D57" s="12">
        <v>600</v>
      </c>
      <c r="E57" s="22" t="s">
        <v>149</v>
      </c>
      <c r="F57"/>
      <c r="G57"/>
    </row>
    <row r="58" spans="1:7" ht="15">
      <c r="A58" s="11"/>
      <c r="B58" s="11"/>
      <c r="C58" s="11" t="s">
        <v>34</v>
      </c>
      <c r="D58" s="12">
        <v>740</v>
      </c>
      <c r="E58" s="22" t="s">
        <v>103</v>
      </c>
      <c r="F58"/>
      <c r="G58"/>
    </row>
    <row r="59" spans="1:7" ht="15">
      <c r="A59" s="11"/>
      <c r="B59" s="11"/>
      <c r="C59" s="11" t="s">
        <v>138</v>
      </c>
      <c r="D59" s="12">
        <v>0</v>
      </c>
      <c r="E59" s="22" t="s">
        <v>156</v>
      </c>
      <c r="F59"/>
      <c r="G59"/>
    </row>
    <row r="60" spans="1:7" ht="15">
      <c r="A60" s="11"/>
      <c r="B60" s="11"/>
      <c r="C60" s="11" t="s">
        <v>139</v>
      </c>
      <c r="D60" s="12">
        <v>5100</v>
      </c>
      <c r="E60" s="22" t="s">
        <v>161</v>
      </c>
      <c r="F60"/>
      <c r="G60"/>
    </row>
    <row r="61" spans="1:7" ht="15" customHeight="1">
      <c r="A61" s="11"/>
      <c r="B61" s="11" t="s">
        <v>35</v>
      </c>
      <c r="C61" s="11"/>
      <c r="D61" s="19">
        <f>SUM(D56:D60)</f>
        <v>7040</v>
      </c>
      <c r="E61" s="15"/>
      <c r="F61"/>
      <c r="G61"/>
    </row>
    <row r="62" spans="1:7" ht="15" customHeight="1">
      <c r="A62" s="11"/>
      <c r="B62" s="11" t="s">
        <v>36</v>
      </c>
      <c r="C62" s="11"/>
      <c r="D62" s="12">
        <v>450</v>
      </c>
      <c r="E62" s="14" t="s">
        <v>76</v>
      </c>
      <c r="F62"/>
      <c r="G62"/>
    </row>
    <row r="63" spans="1:7" ht="15">
      <c r="A63" s="11"/>
      <c r="B63" s="11" t="s">
        <v>37</v>
      </c>
      <c r="C63" s="11"/>
      <c r="D63" s="12">
        <v>360</v>
      </c>
      <c r="E63" s="22" t="s">
        <v>151</v>
      </c>
      <c r="F63"/>
      <c r="G63"/>
    </row>
    <row r="64" spans="1:7" ht="15">
      <c r="A64" s="11"/>
      <c r="B64" s="11" t="s">
        <v>38</v>
      </c>
      <c r="C64" s="11"/>
      <c r="D64" s="12">
        <v>500</v>
      </c>
      <c r="E64" s="13" t="s">
        <v>162</v>
      </c>
      <c r="F64"/>
      <c r="G64"/>
    </row>
    <row r="65" spans="1:7" ht="15">
      <c r="A65" s="11"/>
      <c r="B65" s="11" t="s">
        <v>39</v>
      </c>
      <c r="C65" s="11"/>
      <c r="D65" s="12">
        <v>2500</v>
      </c>
      <c r="E65" s="13" t="s">
        <v>168</v>
      </c>
      <c r="F65"/>
      <c r="G65"/>
    </row>
    <row r="66" spans="1:7" ht="15">
      <c r="A66" s="11"/>
      <c r="B66" s="11" t="s">
        <v>128</v>
      </c>
      <c r="C66" s="11"/>
      <c r="D66" s="12">
        <v>200</v>
      </c>
      <c r="E66" s="13" t="s">
        <v>163</v>
      </c>
      <c r="F66"/>
      <c r="G66"/>
    </row>
    <row r="67" spans="1:7" ht="15">
      <c r="A67" s="11"/>
      <c r="B67" s="11" t="s">
        <v>147</v>
      </c>
      <c r="C67" s="11"/>
      <c r="D67" s="12">
        <v>1400</v>
      </c>
      <c r="E67" s="14" t="s">
        <v>140</v>
      </c>
      <c r="F67"/>
      <c r="G67"/>
    </row>
    <row r="68" spans="1:7" ht="15">
      <c r="A68" s="11"/>
      <c r="B68" s="11" t="s">
        <v>40</v>
      </c>
      <c r="C68" s="11"/>
      <c r="D68" s="12">
        <v>1200</v>
      </c>
      <c r="E68" s="17" t="s">
        <v>153</v>
      </c>
      <c r="F68"/>
      <c r="G68"/>
    </row>
    <row r="69" spans="1:7" ht="15">
      <c r="A69" s="11"/>
      <c r="B69" s="11" t="s">
        <v>41</v>
      </c>
      <c r="C69" s="11"/>
      <c r="D69" s="12">
        <v>250</v>
      </c>
      <c r="E69" s="14" t="s">
        <v>77</v>
      </c>
      <c r="F69"/>
      <c r="G69"/>
    </row>
    <row r="70" spans="1:7" ht="15">
      <c r="A70" s="11"/>
      <c r="B70" s="11" t="s">
        <v>42</v>
      </c>
      <c r="C70" s="11"/>
      <c r="D70" s="21" t="s">
        <v>63</v>
      </c>
      <c r="E70" s="15"/>
      <c r="F70"/>
      <c r="G70"/>
    </row>
    <row r="71" spans="1:7" ht="15">
      <c r="A71" s="11"/>
      <c r="B71" s="11"/>
      <c r="C71" s="11" t="s">
        <v>43</v>
      </c>
      <c r="D71" s="12">
        <v>2750</v>
      </c>
      <c r="E71" s="17" t="s">
        <v>143</v>
      </c>
      <c r="F71"/>
      <c r="G71"/>
    </row>
    <row r="72" spans="1:7" ht="15">
      <c r="A72" s="11"/>
      <c r="B72" s="11"/>
      <c r="C72" s="11" t="s">
        <v>44</v>
      </c>
      <c r="D72" s="12">
        <v>7280</v>
      </c>
      <c r="E72" s="14" t="s">
        <v>69</v>
      </c>
      <c r="F72"/>
      <c r="G72"/>
    </row>
    <row r="73" spans="1:7" ht="15">
      <c r="A73" s="11"/>
      <c r="B73" s="11" t="s">
        <v>45</v>
      </c>
      <c r="C73" s="11"/>
      <c r="D73" s="19">
        <f>SUM(D71:D72)</f>
        <v>10030</v>
      </c>
      <c r="E73" s="17" t="s">
        <v>98</v>
      </c>
      <c r="F73"/>
      <c r="G73"/>
    </row>
    <row r="74" spans="1:7" ht="15" customHeight="1">
      <c r="A74" s="11"/>
      <c r="B74" s="11" t="s">
        <v>107</v>
      </c>
      <c r="C74" s="11"/>
      <c r="D74" s="21">
        <v>450</v>
      </c>
      <c r="E74" s="17" t="s">
        <v>109</v>
      </c>
      <c r="F74"/>
      <c r="G74"/>
    </row>
    <row r="75" spans="1:7" ht="15">
      <c r="A75" s="11"/>
      <c r="B75" s="11" t="s">
        <v>108</v>
      </c>
      <c r="C75" s="11"/>
      <c r="D75" s="21">
        <v>250</v>
      </c>
      <c r="E75" s="17" t="s">
        <v>110</v>
      </c>
      <c r="F75"/>
      <c r="G75"/>
    </row>
    <row r="76" spans="1:7" ht="13.5" customHeight="1">
      <c r="A76" s="11"/>
      <c r="B76" s="11" t="s">
        <v>46</v>
      </c>
      <c r="C76" s="11"/>
      <c r="D76" s="12">
        <v>5852</v>
      </c>
      <c r="E76" s="14" t="s">
        <v>111</v>
      </c>
      <c r="F76"/>
      <c r="G76"/>
    </row>
    <row r="77" spans="1:7" ht="15">
      <c r="A77" s="11"/>
      <c r="B77" s="11" t="s">
        <v>47</v>
      </c>
      <c r="C77" s="11"/>
      <c r="D77" s="21" t="s">
        <v>63</v>
      </c>
      <c r="E77" s="15"/>
      <c r="F77"/>
      <c r="G77"/>
    </row>
    <row r="78" spans="1:7" ht="15">
      <c r="A78" s="11"/>
      <c r="B78" s="11"/>
      <c r="C78" s="11" t="s">
        <v>132</v>
      </c>
      <c r="D78" s="12">
        <v>3400</v>
      </c>
      <c r="E78" s="13" t="s">
        <v>183</v>
      </c>
      <c r="F78"/>
      <c r="G78"/>
    </row>
    <row r="79" spans="1:7" ht="15">
      <c r="A79" s="11"/>
      <c r="B79" s="11"/>
      <c r="C79" s="11" t="s">
        <v>133</v>
      </c>
      <c r="D79" s="12">
        <v>520</v>
      </c>
      <c r="E79" s="22" t="s">
        <v>184</v>
      </c>
      <c r="F79"/>
      <c r="G79"/>
    </row>
    <row r="80" spans="1:7" ht="15">
      <c r="A80" s="11"/>
      <c r="B80" s="11"/>
      <c r="C80" s="11" t="s">
        <v>134</v>
      </c>
      <c r="D80" s="12">
        <v>250</v>
      </c>
      <c r="E80" s="22" t="s">
        <v>136</v>
      </c>
      <c r="F80"/>
      <c r="G80"/>
    </row>
    <row r="81" spans="1:7" ht="15">
      <c r="A81" s="11"/>
      <c r="B81" s="11"/>
      <c r="C81" s="11" t="s">
        <v>135</v>
      </c>
      <c r="D81" s="12">
        <v>1050</v>
      </c>
      <c r="E81" s="22" t="s">
        <v>154</v>
      </c>
      <c r="F81"/>
      <c r="G81"/>
    </row>
    <row r="82" spans="1:7" ht="14.25" customHeight="1">
      <c r="A82" s="11"/>
      <c r="B82" s="11" t="s">
        <v>48</v>
      </c>
      <c r="C82" s="11"/>
      <c r="D82" s="19">
        <f>SUM(D78:D81)</f>
        <v>5220</v>
      </c>
      <c r="E82" s="22" t="s">
        <v>97</v>
      </c>
      <c r="F82"/>
      <c r="G82"/>
    </row>
    <row r="83" spans="1:7" ht="12" customHeight="1">
      <c r="A83" s="11"/>
      <c r="B83" s="11" t="s">
        <v>49</v>
      </c>
      <c r="C83" s="11"/>
      <c r="D83" s="12">
        <v>1280</v>
      </c>
      <c r="E83" s="13" t="s">
        <v>146</v>
      </c>
      <c r="F83"/>
      <c r="G83"/>
    </row>
    <row r="84" spans="1:7" ht="12.75" customHeight="1">
      <c r="A84" s="11"/>
      <c r="B84" s="11" t="s">
        <v>137</v>
      </c>
      <c r="C84" s="11"/>
      <c r="D84" s="12">
        <v>200</v>
      </c>
      <c r="E84" s="13" t="s">
        <v>185</v>
      </c>
      <c r="F84"/>
      <c r="G84"/>
    </row>
    <row r="85" spans="1:7" ht="11.25" customHeight="1">
      <c r="A85" s="11"/>
      <c r="B85" s="11" t="s">
        <v>50</v>
      </c>
      <c r="C85" s="11"/>
      <c r="D85" s="21" t="s">
        <v>63</v>
      </c>
      <c r="E85" s="15"/>
      <c r="F85"/>
      <c r="G85"/>
    </row>
    <row r="86" spans="1:7" ht="15">
      <c r="A86" s="11"/>
      <c r="B86" s="11"/>
      <c r="C86" s="11" t="s">
        <v>51</v>
      </c>
      <c r="D86" s="12">
        <v>3351</v>
      </c>
      <c r="E86" s="13" t="s">
        <v>90</v>
      </c>
      <c r="F86"/>
      <c r="G86"/>
    </row>
    <row r="87" spans="1:7" ht="15">
      <c r="A87" s="11"/>
      <c r="B87" s="11"/>
      <c r="C87" s="11" t="s">
        <v>52</v>
      </c>
      <c r="D87" s="12">
        <v>3150</v>
      </c>
      <c r="E87" s="22" t="s">
        <v>96</v>
      </c>
      <c r="F87"/>
      <c r="G87"/>
    </row>
    <row r="88" spans="1:7" ht="14.25" customHeight="1">
      <c r="A88" s="11"/>
      <c r="B88" s="11" t="s">
        <v>53</v>
      </c>
      <c r="C88" s="11"/>
      <c r="D88" s="19">
        <f>SUM(D86:D87)</f>
        <v>6501</v>
      </c>
      <c r="E88" s="22" t="s">
        <v>95</v>
      </c>
      <c r="F88"/>
      <c r="G88"/>
    </row>
    <row r="89" spans="1:7" ht="14.25" customHeight="1">
      <c r="A89" s="11"/>
      <c r="B89" s="11" t="s">
        <v>131</v>
      </c>
      <c r="C89" s="11"/>
      <c r="D89" s="12">
        <v>100949</v>
      </c>
      <c r="E89" s="13" t="s">
        <v>186</v>
      </c>
      <c r="F89"/>
      <c r="G89"/>
    </row>
    <row r="90" spans="1:7" ht="15">
      <c r="A90" s="11"/>
      <c r="B90" s="11" t="s">
        <v>54</v>
      </c>
      <c r="C90" s="11"/>
      <c r="D90" s="26">
        <v>28913</v>
      </c>
      <c r="E90" s="22" t="s">
        <v>167</v>
      </c>
      <c r="F90"/>
      <c r="G90"/>
    </row>
    <row r="91" spans="1:7" ht="15">
      <c r="A91" s="11"/>
      <c r="B91" s="11" t="s">
        <v>130</v>
      </c>
      <c r="C91" s="11"/>
      <c r="D91" s="12">
        <v>3620</v>
      </c>
      <c r="E91" s="22" t="s">
        <v>144</v>
      </c>
      <c r="F91"/>
      <c r="G91"/>
    </row>
    <row r="92" spans="1:7" ht="15">
      <c r="A92" s="11"/>
      <c r="B92" s="11" t="s">
        <v>55</v>
      </c>
      <c r="C92" s="11"/>
      <c r="D92" s="23" t="s">
        <v>63</v>
      </c>
      <c r="E92" s="15"/>
      <c r="F92"/>
      <c r="G92"/>
    </row>
    <row r="93" spans="1:7" ht="15">
      <c r="A93" s="11"/>
      <c r="B93" s="11"/>
      <c r="C93" s="11" t="s">
        <v>129</v>
      </c>
      <c r="D93" s="20">
        <v>2256</v>
      </c>
      <c r="E93" s="13" t="s">
        <v>166</v>
      </c>
      <c r="F93"/>
      <c r="G93"/>
    </row>
    <row r="94" spans="1:7" ht="15">
      <c r="A94" s="11"/>
      <c r="B94" s="11"/>
      <c r="C94" s="11" t="s">
        <v>56</v>
      </c>
      <c r="D94" s="20">
        <v>400</v>
      </c>
      <c r="E94" s="13" t="s">
        <v>164</v>
      </c>
      <c r="F94"/>
      <c r="G94"/>
    </row>
    <row r="95" spans="1:7" ht="15">
      <c r="A95" s="11"/>
      <c r="B95" s="11"/>
      <c r="C95" s="11" t="s">
        <v>57</v>
      </c>
      <c r="D95" s="20">
        <v>400</v>
      </c>
      <c r="E95" s="13" t="s">
        <v>165</v>
      </c>
      <c r="F95"/>
      <c r="G95"/>
    </row>
    <row r="96" spans="1:7" ht="15">
      <c r="A96" s="11"/>
      <c r="B96" s="11"/>
      <c r="C96" s="11" t="s">
        <v>91</v>
      </c>
      <c r="D96" s="20">
        <v>200</v>
      </c>
      <c r="E96" s="17" t="s">
        <v>142</v>
      </c>
      <c r="F96"/>
      <c r="G96"/>
    </row>
    <row r="97" spans="1:7" ht="15">
      <c r="A97" s="11"/>
      <c r="B97" s="11" t="s">
        <v>58</v>
      </c>
      <c r="C97" s="11"/>
      <c r="D97" s="18">
        <f>SUM(D93:D96)</f>
        <v>3256</v>
      </c>
      <c r="E97" s="17" t="s">
        <v>92</v>
      </c>
      <c r="F97"/>
      <c r="G97"/>
    </row>
    <row r="98" spans="1:7" ht="21" customHeight="1">
      <c r="A98" s="11"/>
      <c r="B98" s="11" t="s">
        <v>59</v>
      </c>
      <c r="C98" s="11"/>
      <c r="D98" s="20">
        <v>1000</v>
      </c>
      <c r="E98" s="14" t="s">
        <v>78</v>
      </c>
      <c r="F98"/>
      <c r="G98"/>
    </row>
    <row r="99" spans="1:7" ht="15">
      <c r="A99" s="11"/>
      <c r="B99" s="11" t="s">
        <v>60</v>
      </c>
      <c r="C99" s="11"/>
      <c r="D99" s="20">
        <v>34023</v>
      </c>
      <c r="E99" s="13" t="s">
        <v>187</v>
      </c>
      <c r="F99"/>
      <c r="G99"/>
    </row>
    <row r="100" spans="1:7" ht="15.75" customHeight="1">
      <c r="A100" s="11" t="s">
        <v>61</v>
      </c>
      <c r="B100" s="11"/>
      <c r="C100" s="11"/>
      <c r="D100" s="18">
        <f>SUM(D88:D96,D98:D99,D82:D84,D73:D76,D61:D69,D54:D54,D44:D46,D31:D39)</f>
        <v>422894.32</v>
      </c>
      <c r="E100" s="14" t="s">
        <v>79</v>
      </c>
      <c r="F100"/>
      <c r="G100"/>
    </row>
    <row r="101" spans="1:7" ht="15">
      <c r="A101" s="24"/>
      <c r="B101" s="24"/>
      <c r="C101" s="24"/>
      <c r="D101" s="18">
        <f>D17</f>
        <v>422894.32</v>
      </c>
      <c r="E101" s="14" t="s">
        <v>80</v>
      </c>
      <c r="F101"/>
      <c r="G101"/>
    </row>
    <row r="102" spans="1:7" ht="15">
      <c r="A102" s="24" t="s">
        <v>86</v>
      </c>
      <c r="B102" s="24"/>
      <c r="C102" s="24"/>
      <c r="D102" s="25">
        <f>SUM(D17-D100)</f>
        <v>0</v>
      </c>
      <c r="E102" s="13" t="s">
        <v>81</v>
      </c>
      <c r="F102"/>
      <c r="G102"/>
    </row>
    <row r="103" spans="6:7" ht="15">
      <c r="F103"/>
      <c r="G103"/>
    </row>
    <row r="104" spans="3:7" ht="15">
      <c r="C104" s="6"/>
      <c r="F104"/>
      <c r="G104"/>
    </row>
    <row r="105" spans="3:7" ht="15">
      <c r="C105" s="6"/>
      <c r="E105"/>
      <c r="F105"/>
      <c r="G105"/>
    </row>
    <row r="106" spans="3:7" ht="15">
      <c r="C106" s="6"/>
      <c r="F106"/>
      <c r="G106"/>
    </row>
    <row r="107" spans="3:7" ht="15">
      <c r="C107" s="6"/>
      <c r="F107"/>
      <c r="G107"/>
    </row>
    <row r="108" spans="3:7" ht="15">
      <c r="C108" s="6"/>
      <c r="F108"/>
      <c r="G108"/>
    </row>
    <row r="109" spans="3:7" ht="15">
      <c r="C109" s="6"/>
      <c r="F109"/>
      <c r="G109"/>
    </row>
    <row r="110" spans="3:7" ht="15">
      <c r="C110" s="6"/>
      <c r="F110"/>
      <c r="G110"/>
    </row>
    <row r="111" spans="3:7" ht="15">
      <c r="C111" s="6"/>
      <c r="F111"/>
      <c r="G111"/>
    </row>
    <row r="112" spans="3:7" ht="15">
      <c r="C112" s="6"/>
      <c r="F112"/>
      <c r="G112"/>
    </row>
    <row r="113" spans="3:7" ht="15">
      <c r="C113" s="6"/>
      <c r="F113"/>
      <c r="G113"/>
    </row>
    <row r="114" spans="3:7" ht="15">
      <c r="C114" s="6"/>
      <c r="F114"/>
      <c r="G114"/>
    </row>
    <row r="115" spans="3:7" ht="15">
      <c r="C115" s="6"/>
      <c r="F115"/>
      <c r="G115"/>
    </row>
    <row r="116" spans="6:7" ht="15">
      <c r="F116"/>
      <c r="G116"/>
    </row>
    <row r="117" spans="3:7" ht="15">
      <c r="C117" s="6"/>
      <c r="F117"/>
      <c r="G117"/>
    </row>
    <row r="118" spans="3:7" ht="15">
      <c r="C118" s="6"/>
      <c r="F118"/>
      <c r="G118"/>
    </row>
    <row r="119" spans="3:7" ht="15">
      <c r="C119" s="6"/>
      <c r="F119"/>
      <c r="G119"/>
    </row>
    <row r="120" spans="6:7" ht="15">
      <c r="F120"/>
      <c r="G120"/>
    </row>
    <row r="121" spans="6:7" ht="15">
      <c r="F121"/>
      <c r="G121"/>
    </row>
    <row r="122" spans="6:7" ht="15">
      <c r="F122"/>
      <c r="G122"/>
    </row>
    <row r="123" spans="6:7" ht="15">
      <c r="F123"/>
      <c r="G123"/>
    </row>
    <row r="124" spans="6:7" ht="15">
      <c r="F124"/>
      <c r="G124"/>
    </row>
    <row r="125" spans="6:7" ht="15">
      <c r="F125"/>
      <c r="G125"/>
    </row>
    <row r="126" spans="6:7" ht="15">
      <c r="F126"/>
      <c r="G126"/>
    </row>
    <row r="127" spans="6:7" ht="15">
      <c r="F127"/>
      <c r="G127"/>
    </row>
    <row r="128" spans="6:7" ht="15">
      <c r="F128"/>
      <c r="G128"/>
    </row>
    <row r="129" spans="6:7" ht="15">
      <c r="F129"/>
      <c r="G129"/>
    </row>
    <row r="130" spans="6:7" ht="15">
      <c r="F130"/>
      <c r="G130"/>
    </row>
    <row r="131" spans="6:7" ht="15">
      <c r="F131"/>
      <c r="G131"/>
    </row>
    <row r="132" spans="6:7" ht="15">
      <c r="F132"/>
      <c r="G132"/>
    </row>
    <row r="133" spans="6:7" ht="15">
      <c r="F133"/>
      <c r="G133"/>
    </row>
    <row r="134" spans="6:7" ht="15">
      <c r="F134"/>
      <c r="G134"/>
    </row>
    <row r="135" spans="6:7" ht="15">
      <c r="F135"/>
      <c r="G135"/>
    </row>
    <row r="136" spans="6:7" ht="15">
      <c r="F136"/>
      <c r="G136"/>
    </row>
    <row r="137" spans="6:7" ht="15">
      <c r="F137"/>
      <c r="G137"/>
    </row>
    <row r="138" spans="6:7" ht="15">
      <c r="F138"/>
      <c r="G138"/>
    </row>
    <row r="139" spans="6:7" ht="15">
      <c r="F139"/>
      <c r="G139"/>
    </row>
    <row r="140" spans="6:7" ht="15">
      <c r="F140"/>
      <c r="G140"/>
    </row>
    <row r="141" spans="6:7" ht="15">
      <c r="F141"/>
      <c r="G141"/>
    </row>
    <row r="142" spans="6:7" ht="15">
      <c r="F142"/>
      <c r="G142"/>
    </row>
    <row r="143" spans="6:7" ht="15">
      <c r="F143"/>
      <c r="G143"/>
    </row>
    <row r="144" spans="6:7" ht="15">
      <c r="F144"/>
      <c r="G144"/>
    </row>
    <row r="145" spans="6:7" ht="15">
      <c r="F145"/>
      <c r="G145"/>
    </row>
    <row r="146" spans="6:7" ht="15">
      <c r="F146"/>
      <c r="G146"/>
    </row>
    <row r="147" spans="6:7" ht="15">
      <c r="F147"/>
      <c r="G147"/>
    </row>
    <row r="148" spans="6:7" ht="15">
      <c r="F148"/>
      <c r="G148"/>
    </row>
    <row r="149" spans="6:7" ht="15">
      <c r="F149"/>
      <c r="G149"/>
    </row>
    <row r="150" spans="6:7" ht="15">
      <c r="F150"/>
      <c r="G150"/>
    </row>
    <row r="151" spans="6:7" ht="15">
      <c r="F151"/>
      <c r="G151"/>
    </row>
    <row r="152" spans="6:7" ht="15">
      <c r="F152"/>
      <c r="G152"/>
    </row>
    <row r="153" spans="6:7" ht="15">
      <c r="F153"/>
      <c r="G153"/>
    </row>
    <row r="154" spans="6:7" ht="15">
      <c r="F154"/>
      <c r="G154"/>
    </row>
    <row r="155" spans="6:7" ht="15">
      <c r="F155"/>
      <c r="G155"/>
    </row>
    <row r="156" spans="6:7" ht="15">
      <c r="F156"/>
      <c r="G156"/>
    </row>
    <row r="157" spans="6:7" ht="15">
      <c r="F157"/>
      <c r="G157"/>
    </row>
    <row r="158" spans="6:7" ht="15">
      <c r="F158"/>
      <c r="G158"/>
    </row>
    <row r="159" spans="6:7" ht="15">
      <c r="F159"/>
      <c r="G159"/>
    </row>
    <row r="160" spans="6:7" ht="15">
      <c r="F160"/>
      <c r="G160"/>
    </row>
    <row r="161" spans="6:7" ht="15">
      <c r="F161"/>
      <c r="G161"/>
    </row>
    <row r="162" spans="6:7" ht="15">
      <c r="F162"/>
      <c r="G162"/>
    </row>
    <row r="163" spans="6:7" ht="15">
      <c r="F163"/>
      <c r="G163"/>
    </row>
    <row r="164" spans="6:7" ht="15">
      <c r="F164"/>
      <c r="G164"/>
    </row>
    <row r="165" spans="6:7" ht="15">
      <c r="F165"/>
      <c r="G165"/>
    </row>
    <row r="166" spans="6:7" ht="15">
      <c r="F166"/>
      <c r="G166"/>
    </row>
    <row r="167" spans="6:7" ht="15">
      <c r="F167"/>
      <c r="G167"/>
    </row>
    <row r="168" spans="6:7" ht="15">
      <c r="F168"/>
      <c r="G168"/>
    </row>
    <row r="169" spans="6:7" ht="15">
      <c r="F169"/>
      <c r="G169"/>
    </row>
  </sheetData>
  <sheetProtection/>
  <printOptions/>
  <pageMargins left="0.25" right="0.25" top="0.75" bottom="0.5" header="0.3" footer="0.3"/>
  <pageSetup horizontalDpi="600" verticalDpi="600" orientation="landscape" r:id="rId1"/>
  <headerFooter>
    <oddHeader xml:space="preserve">&amp;L&amp;"Arial,Bold"&amp;8 
 Cash Basis&amp;C&amp;"Arial,Bold"&amp;12 Promenades East Condominium Assn. Inc.
&amp;14 Approved Budget 2016 (1/1/16-12/31/16)
&amp;R&amp;"-,Bold"Proposed:10/19/15  
 Approved:11/9/15  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2015-10-19T14:56:11Z</cp:lastPrinted>
  <dcterms:created xsi:type="dcterms:W3CDTF">2010-06-30T14:36:37Z</dcterms:created>
  <dcterms:modified xsi:type="dcterms:W3CDTF">2015-11-19T14:33:41Z</dcterms:modified>
  <cp:category/>
  <cp:version/>
  <cp:contentType/>
  <cp:contentStatus/>
</cp:coreProperties>
</file>